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8130"/>
  </bookViews>
  <sheets>
    <sheet name="Biểu 04" sheetId="14" r:id="rId1"/>
    <sheet name="Sheet1" sheetId="15" r:id="rId2"/>
  </sheets>
  <definedNames>
    <definedName name="_xlnm.Print_Area" localSheetId="0">'Biểu 04'!#REF!</definedName>
  </definedNames>
  <calcPr calcId="145621"/>
</workbook>
</file>

<file path=xl/calcChain.xml><?xml version="1.0" encoding="utf-8"?>
<calcChain xmlns="http://schemas.openxmlformats.org/spreadsheetml/2006/main">
  <c r="D14" i="14" l="1"/>
  <c r="D11" i="14" s="1"/>
  <c r="D6" i="14" s="1"/>
  <c r="E14" i="14"/>
  <c r="E11" i="14" s="1"/>
  <c r="E6" i="14" s="1"/>
  <c r="C14" i="14"/>
  <c r="C11" i="14" s="1"/>
  <c r="C6" i="14" s="1"/>
  <c r="F16" i="14" l="1"/>
  <c r="F17" i="14"/>
  <c r="F18" i="14"/>
  <c r="F19" i="14"/>
  <c r="F20" i="14"/>
  <c r="F15" i="14"/>
  <c r="F14" i="14" s="1"/>
  <c r="F11" i="14" s="1"/>
  <c r="F6" i="14" s="1"/>
</calcChain>
</file>

<file path=xl/sharedStrings.xml><?xml version="1.0" encoding="utf-8"?>
<sst xmlns="http://schemas.openxmlformats.org/spreadsheetml/2006/main" count="37" uniqueCount="34">
  <si>
    <t>STT</t>
  </si>
  <si>
    <t>I</t>
  </si>
  <si>
    <t>Đơn vị: Sở Nông nghiệp &amp; PTNT Hà Nam</t>
  </si>
  <si>
    <t>2.1</t>
  </si>
  <si>
    <t>2.2</t>
  </si>
  <si>
    <t>ĐVT: triệu đồng</t>
  </si>
  <si>
    <t>…</t>
  </si>
  <si>
    <t>Vốn chuẩn bị đầu tư</t>
  </si>
  <si>
    <t>Dự án</t>
  </si>
  <si>
    <t>Vốn thực hiện dự án</t>
  </si>
  <si>
    <t>TỔNG SỐ</t>
  </si>
  <si>
    <t>Dự án nhóm B</t>
  </si>
  <si>
    <t>Dự án nhóm C</t>
  </si>
  <si>
    <t>Tổng mức vốn đầu tư được phê duyệt</t>
  </si>
  <si>
    <t>Ghi chú</t>
  </si>
  <si>
    <t>Nội dung</t>
  </si>
  <si>
    <t>Giá trị quyết toán của Chủ đầu tư</t>
  </si>
  <si>
    <t>Giá trị quyết toán được duyệt</t>
  </si>
  <si>
    <t>Chênh lệch</t>
  </si>
  <si>
    <t>Biểu mẫu : 04/CKTC-ĐTXD</t>
  </si>
  <si>
    <t>CÔNG KHAI TÌNH HÌNH PHÊ DUYỆT QUYẾT TOÁN
DỰ ÁN HOÀN THÀNH NĂM 2022</t>
  </si>
  <si>
    <t>Vốn thiết kế quy hoạch</t>
  </si>
  <si>
    <t>II</t>
  </si>
  <si>
    <t>III</t>
  </si>
  <si>
    <t>Xử lý cấp bách sạt lở, nâng cấp tuyến đê Tả Đáy tỉnh Hà nam do ảnh hưởng của bão, lũ năm 2017</t>
  </si>
  <si>
    <t>Xử lý cấp bách sạt lở bờ sông Châu Giang, đoạn từ đập Vĩnh Trụ đến trạm bơm Quan Trung, tỉnh Hà Nam</t>
  </si>
  <si>
    <t>Xử lý sạt lở đê bối Đường Bí thôn Do Lễ xã Liên Sơn, huyện Kim Bảng</t>
  </si>
  <si>
    <t>Xử lý sạt lở đê bối Đường Chiêm, thôn Đồng Sơn, xã Liên Sơn, huyện Kim Bảng</t>
  </si>
  <si>
    <t>Xử lý rò rỉ, tràn tuyến đê bối Lạc Tràng, phường Quang Trung, thành phố Phủ Lý</t>
  </si>
  <si>
    <t>Xử lý sạt lở đê bối Trung Lương xã Thanh Thủy, huyện Thanh Liêm</t>
  </si>
  <si>
    <t>2.3</t>
  </si>
  <si>
    <t>2.4</t>
  </si>
  <si>
    <t>2.5</t>
  </si>
  <si>
    <t>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</si>
</sst>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8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164" fontId="1" fillId="0" borderId="0" xfId="0" applyNumberFormat="1" applyFont="1"/>
    <xf numFmtId="0" fontId="2" fillId="0" borderId="0" xfId="0" applyFont="1"/>
    <xf numFmtId="165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/>
    <xf numFmtId="3" fontId="2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</xdr:row>
      <xdr:rowOff>9525</xdr:rowOff>
    </xdr:from>
    <xdr:to>
      <xdr:col>1</xdr:col>
      <xdr:colOff>1847850</xdr:colOff>
      <xdr:row>1</xdr:row>
      <xdr:rowOff>9525</xdr:rowOff>
    </xdr:to>
    <xdr:cxnSp macro="">
      <xdr:nvCxnSpPr>
        <xdr:cNvPr id="9" name="Straight Connector 8"/>
        <xdr:cNvCxnSpPr/>
      </xdr:nvCxnSpPr>
      <xdr:spPr>
        <a:xfrm>
          <a:off x="657225" y="25717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F10" sqref="F10"/>
    </sheetView>
  </sheetViews>
  <sheetFormatPr defaultRowHeight="14.25" x14ac:dyDescent="0.2"/>
  <cols>
    <col min="1" max="1" width="5.375" customWidth="1"/>
    <col min="2" max="2" width="33.625" customWidth="1"/>
    <col min="3" max="3" width="11.75" customWidth="1"/>
    <col min="4" max="5" width="11.125" customWidth="1"/>
    <col min="6" max="6" width="10.375" customWidth="1"/>
    <col min="7" max="7" width="5.75" customWidth="1"/>
    <col min="9" max="9" width="10" bestFit="1" customWidth="1"/>
  </cols>
  <sheetData>
    <row r="1" spans="1:8" s="5" customFormat="1" ht="20.100000000000001" customHeight="1" x14ac:dyDescent="0.25">
      <c r="A1" s="25" t="s">
        <v>2</v>
      </c>
      <c r="B1" s="25"/>
      <c r="C1" s="18"/>
      <c r="D1" s="18"/>
      <c r="E1" s="24" t="s">
        <v>19</v>
      </c>
      <c r="F1" s="24"/>
      <c r="G1" s="24"/>
    </row>
    <row r="2" spans="1:8" s="7" customFormat="1" ht="35.1" customHeight="1" x14ac:dyDescent="0.25">
      <c r="A2" s="26" t="s">
        <v>20</v>
      </c>
      <c r="B2" s="27"/>
      <c r="C2" s="27"/>
      <c r="D2" s="27"/>
      <c r="E2" s="27"/>
      <c r="F2" s="27"/>
      <c r="G2" s="27"/>
    </row>
    <row r="3" spans="1:8" s="7" customFormat="1" ht="20.100000000000001" customHeight="1" x14ac:dyDescent="0.25">
      <c r="A3" s="8"/>
      <c r="B3" s="8"/>
      <c r="C3" s="8"/>
      <c r="D3" s="8"/>
      <c r="E3" s="28" t="s">
        <v>5</v>
      </c>
      <c r="F3" s="28"/>
      <c r="G3" s="28"/>
    </row>
    <row r="4" spans="1:8" s="12" customFormat="1" ht="20.100000000000001" customHeight="1" x14ac:dyDescent="0.2">
      <c r="A4" s="29" t="s">
        <v>0</v>
      </c>
      <c r="B4" s="29" t="s">
        <v>15</v>
      </c>
      <c r="C4" s="29" t="s">
        <v>13</v>
      </c>
      <c r="D4" s="29" t="s">
        <v>16</v>
      </c>
      <c r="E4" s="29" t="s">
        <v>17</v>
      </c>
      <c r="F4" s="29" t="s">
        <v>18</v>
      </c>
      <c r="G4" s="29" t="s">
        <v>14</v>
      </c>
    </row>
    <row r="5" spans="1:8" s="12" customFormat="1" ht="50.1" customHeight="1" x14ac:dyDescent="0.2">
      <c r="A5" s="30"/>
      <c r="B5" s="30"/>
      <c r="C5" s="30"/>
      <c r="D5" s="30"/>
      <c r="E5" s="30"/>
      <c r="F5" s="30" t="s">
        <v>6</v>
      </c>
      <c r="G5" s="30" t="s">
        <v>6</v>
      </c>
    </row>
    <row r="6" spans="1:8" s="1" customFormat="1" ht="24.95" customHeight="1" x14ac:dyDescent="0.25">
      <c r="A6" s="15" t="s">
        <v>1</v>
      </c>
      <c r="B6" s="10" t="s">
        <v>10</v>
      </c>
      <c r="C6" s="9">
        <f>C7+C9+C11</f>
        <v>58718.993000000002</v>
      </c>
      <c r="D6" s="9">
        <f t="shared" ref="D6:F6" si="0">D7+D9+D11</f>
        <v>56002.692708000002</v>
      </c>
      <c r="E6" s="9">
        <f t="shared" si="0"/>
        <v>55956.852000000006</v>
      </c>
      <c r="F6" s="9">
        <f t="shared" si="0"/>
        <v>45.840708000000859</v>
      </c>
      <c r="G6" s="2"/>
      <c r="H6" s="11"/>
    </row>
    <row r="7" spans="1:8" s="12" customFormat="1" ht="24.95" customHeight="1" x14ac:dyDescent="0.2">
      <c r="A7" s="17">
        <v>1</v>
      </c>
      <c r="B7" s="3" t="s">
        <v>21</v>
      </c>
      <c r="C7" s="4"/>
      <c r="D7" s="4"/>
      <c r="E7" s="4"/>
      <c r="F7" s="4"/>
      <c r="G7" s="4"/>
    </row>
    <row r="8" spans="1:8" s="12" customFormat="1" ht="24.95" customHeight="1" x14ac:dyDescent="0.25">
      <c r="A8" s="17"/>
      <c r="B8" s="2" t="s">
        <v>8</v>
      </c>
      <c r="C8" s="4"/>
      <c r="D8" s="4"/>
      <c r="E8" s="4"/>
      <c r="F8" s="4"/>
      <c r="G8" s="4"/>
    </row>
    <row r="9" spans="1:8" s="12" customFormat="1" ht="24.95" customHeight="1" x14ac:dyDescent="0.2">
      <c r="A9" s="17" t="s">
        <v>22</v>
      </c>
      <c r="B9" s="3" t="s">
        <v>7</v>
      </c>
      <c r="C9" s="4"/>
      <c r="D9" s="4"/>
      <c r="E9" s="4"/>
      <c r="F9" s="4"/>
      <c r="G9" s="4"/>
    </row>
    <row r="10" spans="1:8" s="12" customFormat="1" ht="24.95" customHeight="1" x14ac:dyDescent="0.25">
      <c r="A10" s="17"/>
      <c r="B10" s="2" t="s">
        <v>8</v>
      </c>
      <c r="C10" s="4"/>
      <c r="D10" s="4"/>
      <c r="E10" s="4"/>
      <c r="F10" s="4"/>
      <c r="G10" s="4"/>
    </row>
    <row r="11" spans="1:8" s="12" customFormat="1" ht="24.95" customHeight="1" x14ac:dyDescent="0.2">
      <c r="A11" s="17" t="s">
        <v>23</v>
      </c>
      <c r="B11" s="3" t="s">
        <v>9</v>
      </c>
      <c r="C11" s="9">
        <f>C12+C14</f>
        <v>58718.993000000002</v>
      </c>
      <c r="D11" s="9">
        <f t="shared" ref="D11:F11" si="1">D12+D14</f>
        <v>56002.692708000002</v>
      </c>
      <c r="E11" s="9">
        <f t="shared" si="1"/>
        <v>55956.852000000006</v>
      </c>
      <c r="F11" s="9">
        <f t="shared" si="1"/>
        <v>45.840708000000859</v>
      </c>
      <c r="G11" s="4"/>
    </row>
    <row r="12" spans="1:8" s="12" customFormat="1" ht="24.95" customHeight="1" x14ac:dyDescent="0.2">
      <c r="A12" s="17">
        <v>1</v>
      </c>
      <c r="B12" s="3" t="s">
        <v>11</v>
      </c>
      <c r="C12" s="9"/>
      <c r="D12" s="9"/>
      <c r="E12" s="9"/>
      <c r="F12" s="13"/>
      <c r="G12" s="9"/>
    </row>
    <row r="13" spans="1:8" s="12" customFormat="1" ht="24.95" customHeight="1" x14ac:dyDescent="0.25">
      <c r="A13" s="14"/>
      <c r="B13" s="2" t="s">
        <v>8</v>
      </c>
      <c r="C13" s="16"/>
      <c r="D13" s="16"/>
      <c r="E13" s="16"/>
      <c r="F13" s="13"/>
      <c r="G13" s="9"/>
    </row>
    <row r="14" spans="1:8" s="12" customFormat="1" ht="24.95" customHeight="1" x14ac:dyDescent="0.2">
      <c r="A14" s="17">
        <v>2</v>
      </c>
      <c r="B14" s="3" t="s">
        <v>12</v>
      </c>
      <c r="C14" s="9">
        <f>SUM(C15:C20)</f>
        <v>58718.993000000002</v>
      </c>
      <c r="D14" s="9">
        <f t="shared" ref="D14:F14" si="2">SUM(D15:D20)</f>
        <v>56002.692708000002</v>
      </c>
      <c r="E14" s="9">
        <f t="shared" si="2"/>
        <v>55956.852000000006</v>
      </c>
      <c r="F14" s="9">
        <f t="shared" si="2"/>
        <v>45.840708000000859</v>
      </c>
      <c r="G14" s="4"/>
      <c r="H14" s="19"/>
    </row>
    <row r="15" spans="1:8" s="12" customFormat="1" ht="54.95" customHeight="1" x14ac:dyDescent="0.2">
      <c r="A15" s="20" t="s">
        <v>3</v>
      </c>
      <c r="B15" s="21" t="s">
        <v>24</v>
      </c>
      <c r="C15" s="22">
        <v>32000</v>
      </c>
      <c r="D15" s="23">
        <v>31159.377708</v>
      </c>
      <c r="E15" s="23">
        <v>31159.378000000001</v>
      </c>
      <c r="F15" s="22">
        <f>D15-E15</f>
        <v>-2.9200000062701292E-4</v>
      </c>
      <c r="G15" s="4"/>
      <c r="H15" s="19"/>
    </row>
    <row r="16" spans="1:8" s="12" customFormat="1" ht="54.95" customHeight="1" x14ac:dyDescent="0.2">
      <c r="A16" s="20" t="s">
        <v>4</v>
      </c>
      <c r="B16" s="21" t="s">
        <v>25</v>
      </c>
      <c r="C16" s="22">
        <v>21000</v>
      </c>
      <c r="D16" s="23">
        <v>19816.659</v>
      </c>
      <c r="E16" s="23">
        <v>19773.062999999998</v>
      </c>
      <c r="F16" s="23">
        <f t="shared" ref="F16:F20" si="3">D16-E16</f>
        <v>43.596000000001368</v>
      </c>
      <c r="G16" s="4"/>
      <c r="H16" s="19"/>
    </row>
    <row r="17" spans="1:8" s="12" customFormat="1" ht="35.1" customHeight="1" x14ac:dyDescent="0.2">
      <c r="A17" s="20" t="s">
        <v>30</v>
      </c>
      <c r="B17" s="21" t="s">
        <v>26</v>
      </c>
      <c r="C17" s="23">
        <v>609.26099999999997</v>
      </c>
      <c r="D17" s="23">
        <v>589.75400000000002</v>
      </c>
      <c r="E17" s="23">
        <v>589.75400000000002</v>
      </c>
      <c r="F17" s="22">
        <f t="shared" si="3"/>
        <v>0</v>
      </c>
      <c r="G17" s="4"/>
      <c r="H17" s="19"/>
    </row>
    <row r="18" spans="1:8" s="12" customFormat="1" ht="35.1" customHeight="1" x14ac:dyDescent="0.2">
      <c r="A18" s="20" t="s">
        <v>31</v>
      </c>
      <c r="B18" s="21" t="s">
        <v>27</v>
      </c>
      <c r="C18" s="23">
        <v>970.178</v>
      </c>
      <c r="D18" s="23">
        <v>912.58900000000006</v>
      </c>
      <c r="E18" s="23">
        <v>912.58900000000006</v>
      </c>
      <c r="F18" s="22">
        <f t="shared" si="3"/>
        <v>0</v>
      </c>
      <c r="G18" s="4"/>
      <c r="H18" s="19"/>
    </row>
    <row r="19" spans="1:8" s="12" customFormat="1" ht="35.1" customHeight="1" x14ac:dyDescent="0.2">
      <c r="A19" s="20" t="s">
        <v>32</v>
      </c>
      <c r="B19" s="21" t="s">
        <v>28</v>
      </c>
      <c r="C19" s="23">
        <v>2040.6859999999999</v>
      </c>
      <c r="D19" s="23">
        <v>1558.23</v>
      </c>
      <c r="E19" s="23">
        <v>1555.482</v>
      </c>
      <c r="F19" s="23">
        <f t="shared" si="3"/>
        <v>2.7480000000000473</v>
      </c>
      <c r="G19" s="4"/>
      <c r="H19" s="19"/>
    </row>
    <row r="20" spans="1:8" s="12" customFormat="1" ht="35.1" customHeight="1" x14ac:dyDescent="0.2">
      <c r="A20" s="20" t="s">
        <v>33</v>
      </c>
      <c r="B20" s="21" t="s">
        <v>29</v>
      </c>
      <c r="C20" s="23">
        <v>2098.8679999999999</v>
      </c>
      <c r="D20" s="23">
        <v>1966.0830000000001</v>
      </c>
      <c r="E20" s="23">
        <v>1966.586</v>
      </c>
      <c r="F20" s="23">
        <f t="shared" si="3"/>
        <v>-0.50299999999992906</v>
      </c>
      <c r="G20" s="4"/>
      <c r="H20" s="19"/>
    </row>
    <row r="21" spans="1:8" s="5" customFormat="1" ht="12.75" x14ac:dyDescent="0.2">
      <c r="A21" s="6"/>
      <c r="B21" s="6"/>
      <c r="C21" s="6"/>
      <c r="D21" s="6"/>
      <c r="E21" s="6"/>
      <c r="F21" s="6"/>
    </row>
    <row r="22" spans="1:8" s="5" customFormat="1" ht="12.75" x14ac:dyDescent="0.2">
      <c r="A22" s="6"/>
      <c r="B22" s="6"/>
      <c r="C22" s="6"/>
      <c r="D22" s="6"/>
      <c r="E22" s="6"/>
      <c r="F22" s="6"/>
    </row>
    <row r="23" spans="1:8" s="5" customFormat="1" ht="12.75" x14ac:dyDescent="0.2">
      <c r="A23" s="6"/>
      <c r="B23" s="6"/>
      <c r="C23" s="6"/>
      <c r="D23" s="6"/>
      <c r="E23" s="6"/>
      <c r="F23" s="6"/>
    </row>
    <row r="24" spans="1:8" s="5" customFormat="1" ht="12.75" x14ac:dyDescent="0.2">
      <c r="A24" s="6"/>
      <c r="B24" s="6"/>
      <c r="C24" s="6"/>
      <c r="D24" s="6"/>
      <c r="E24" s="6"/>
      <c r="F24" s="6"/>
    </row>
  </sheetData>
  <mergeCells count="11">
    <mergeCell ref="E1:G1"/>
    <mergeCell ref="A1:B1"/>
    <mergeCell ref="A2:G2"/>
    <mergeCell ref="E3:G3"/>
    <mergeCell ref="A4:A5"/>
    <mergeCell ref="B4:B5"/>
    <mergeCell ref="C4:C5"/>
    <mergeCell ref="D4:D5"/>
    <mergeCell ref="E4:E5"/>
    <mergeCell ref="F4:F5"/>
    <mergeCell ref="G4:G5"/>
  </mergeCells>
  <pageMargins left="0.39" right="0.28000000000000003" top="0.39" bottom="0.24" header="0.28999999999999998" footer="0.49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9DC-1991-418E-8BFB-67C9023C2B3E}"/>
</file>

<file path=customXml/itemProps2.xml><?xml version="1.0" encoding="utf-8"?>
<ds:datastoreItem xmlns:ds="http://schemas.openxmlformats.org/officeDocument/2006/customXml" ds:itemID="{AFBCC9FF-0109-4630-9E7A-31E9C4AC81AB}"/>
</file>

<file path=customXml/itemProps3.xml><?xml version="1.0" encoding="utf-8"?>
<ds:datastoreItem xmlns:ds="http://schemas.openxmlformats.org/officeDocument/2006/customXml" ds:itemID="{45330EA0-5E5E-4B83-BA3C-9F15C5C488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Biểu 04</vt:lpstr>
      <vt:lpstr>Sheet1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2021-10-16T03:05:47Z</cp:lastPrinted>
  <dcterms:created xsi:type="dcterms:W3CDTF">2016-03-30T01:13:32Z</dcterms:created>
  <dcterms:modified xsi:type="dcterms:W3CDTF">2023-02-21T01:43:06Z</dcterms:modified>
</cp:coreProperties>
</file>